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firstSheet="1" activeTab="1"/>
  </bookViews>
  <sheets>
    <sheet name="Диаграмма1" sheetId="1" r:id="rId1"/>
    <sheet name="Лист1" sheetId="2" r:id="rId2"/>
    <sheet name="Лист2" sheetId="3" r:id="rId3"/>
    <sheet name="Лист3" sheetId="4" r:id="rId4"/>
  </sheets>
  <definedNames>
    <definedName name="_xlnm.Print_Titles" localSheetId="1">'Лист1'!$7:$8</definedName>
    <definedName name="_xlnm.Print_Area" localSheetId="1">'Лист1'!$A$1:$I$44</definedName>
  </definedNames>
  <calcPr fullCalcOnLoad="1"/>
</workbook>
</file>

<file path=xl/sharedStrings.xml><?xml version="1.0" encoding="utf-8"?>
<sst xmlns="http://schemas.openxmlformats.org/spreadsheetml/2006/main" count="61" uniqueCount="59">
  <si>
    <t>бюджетной классификации</t>
  </si>
  <si>
    <t>Наименование</t>
  </si>
  <si>
    <t>Налог на доходы физических лиц</t>
  </si>
  <si>
    <t xml:space="preserve">       из них:</t>
  </si>
  <si>
    <t xml:space="preserve"> </t>
  </si>
  <si>
    <t>Код</t>
  </si>
  <si>
    <t>Налог на имущество физических лиц</t>
  </si>
  <si>
    <t>Земельный налог</t>
  </si>
  <si>
    <t>в том числе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</si>
  <si>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</si>
  <si>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t>
  </si>
  <si>
    <t>БЕЗВОЗМЕЗДНЫЕ ПОСТУПЛЕНИЯ, всего в т.ч.</t>
  </si>
  <si>
    <t>Субвенции на функционирование административных комиссий при местных администрациях</t>
  </si>
  <si>
    <t>182  1 00 00000 00 0000 000</t>
  </si>
  <si>
    <t>182 1 01 02010 01 0000 110</t>
  </si>
  <si>
    <t>182 1 06 01030 10 0000 110</t>
  </si>
  <si>
    <t>182 1 06 06010 10 0000 110</t>
  </si>
  <si>
    <t>303 1 11 00000 00 0000 000</t>
  </si>
  <si>
    <t>303 1 11 05035 10 0000 120</t>
  </si>
  <si>
    <t>303 1 11 05025 10 0000 120</t>
  </si>
  <si>
    <t>ДОХОДЫ от использования имущества, находящегося в государственной и муниципальной собственности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</si>
  <si>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t>
  </si>
  <si>
    <t>на содержание памятников культуры</t>
  </si>
  <si>
    <t>на библиотечное обслуживание</t>
  </si>
  <si>
    <t>НАЛОГОВЫЕ И НЕНАЛОГОВЫЕ ДОХОДЫ всего в т.ч.</t>
  </si>
  <si>
    <t>ДОХОДЫ БЮДЖЕТА  ИТОГО</t>
  </si>
  <si>
    <t>303 202 35118 10 0000 150</t>
  </si>
  <si>
    <t>303 202 30024 10 0000 150</t>
  </si>
  <si>
    <t>303 2 02 40014 10 0000 150</t>
  </si>
  <si>
    <t>антинаркотические мероприятия</t>
  </si>
  <si>
    <t>303 2 02 16001 10 0000 150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</si>
  <si>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</si>
  <si>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Дотации бюджетам сельских поселений на выравнивание бюджетной обеспеченности из краевого бюджета</t>
  </si>
  <si>
    <t xml:space="preserve"> 303 2 02 16001 10 0000 150</t>
  </si>
  <si>
    <t>303 202 49999 10 0000 150</t>
  </si>
  <si>
    <t>Прочие межбюджетные трансферты, передаваемые бюджетам сельских поселений</t>
  </si>
  <si>
    <t>на утверждение ПЗЗ</t>
  </si>
  <si>
    <t>Субвенции бюджетам на осуществление первичного воинского учета оганами местного самоуправления поселений, муниципальных и городских округов</t>
  </si>
  <si>
    <t xml:space="preserve">               Объем доходов сельсовета на 2023 год</t>
  </si>
  <si>
    <t>2023г</t>
  </si>
  <si>
    <t>на содержание дорожной деятельности</t>
  </si>
  <si>
    <t>Доходы от компенсации затрат государства</t>
  </si>
  <si>
    <t>303 1 13 02000 00 0000 130</t>
  </si>
  <si>
    <t>Утвержденные бюджетные назначения , сумма, тыс. рублей</t>
  </si>
  <si>
    <t>303 1 17 15030 10 0000 150</t>
  </si>
  <si>
    <t>Инициативные платежи</t>
  </si>
  <si>
    <t>303 202 29999 10 0000 150</t>
  </si>
  <si>
    <t>Прочие субсидии бюджетам сельских поселений</t>
  </si>
  <si>
    <t>отклонения</t>
  </si>
  <si>
    <t>Единый сельскохозяйственный налог</t>
  </si>
  <si>
    <t>182 1 08 04000 01 0000 110</t>
  </si>
  <si>
    <t>Государственная пошлина</t>
  </si>
  <si>
    <t>182 1 05 03000 01 0000 110</t>
  </si>
  <si>
    <t>303 1 16 10100 10 0000 140</t>
  </si>
  <si>
    <t>Штрафы, санкции, возмещение ущерба</t>
  </si>
  <si>
    <t>303 1 13 02995 10 0000 130</t>
  </si>
  <si>
    <t>Доходыот компенсации затрат бюджетов сельских поселений</t>
  </si>
  <si>
    <t>Уточненные бюджетные назначения,
сумма, тыс. рублей</t>
  </si>
  <si>
    <t xml:space="preserve">Приложение  2 к решению №41 от 03.11.2023г.  о внесении изменений  в решение Совета депутатов Среднесибирского
сельсовета № 16 от 28.12.2022 г. «О бюджете Среднесибирского 
сельсовета Тальменского района 
Алтайского края на 2023год »
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</si>
</sst>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[$€-2]\ ###,000_);[Red]\([$€-2]\ ###,000\)"/>
    <numFmt numFmtId="169" formatCode="0.0%"/>
    <numFmt numFmtId="170" formatCode="_-* #,##0.000_р_._-;\-* #,##0.000_р_._-;_-* &quot;-&quot;??_р_._-;_-@_-"/>
    <numFmt numFmtId="171" formatCode="_-* #,##0.0000_р_._-;\-* #,##0.0000_р_._-;_-* &quot;-&quot;??_р_._-;_-@_-"/>
    <numFmt numFmtId="172" formatCode="_-* #,##0.0_р_._-;\-* #,##0.0_р_._-;_-* &quot;-&quot;??_р_._-;_-@_-"/>
    <numFmt numFmtId="173" formatCode="_-* #,##0.0_р_._-;\-* #,##0.0_р_._-;_-* &quot;-&quot;?_р_._-;_-@_-"/>
    <numFmt numFmtId="174" formatCode="_-* #,##0_р_._-;\-* #,##0_р_._-;_-* &quot;-&quot;??_р_._-;_-@_-"/>
    <numFmt numFmtId="175" formatCode="0.000"/>
  </numFmts>
  <fonts count="45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2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22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33" borderId="0" xfId="0" applyFont="1" applyFill="1" applyAlignment="1">
      <alignment/>
    </xf>
    <xf numFmtId="0" fontId="6" fillId="0" borderId="10" xfId="0" applyFont="1" applyBorder="1" applyAlignment="1">
      <alignment horizontal="center" vertical="top" wrapText="1"/>
    </xf>
    <xf numFmtId="172" fontId="6" fillId="0" borderId="11" xfId="58" applyNumberFormat="1" applyFont="1" applyBorder="1" applyAlignment="1">
      <alignment horizontal="right" wrapText="1"/>
    </xf>
    <xf numFmtId="0" fontId="5" fillId="34" borderId="12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172" fontId="6" fillId="0" borderId="13" xfId="58" applyNumberFormat="1" applyFont="1" applyBorder="1" applyAlignment="1">
      <alignment horizontal="right" wrapText="1"/>
    </xf>
    <xf numFmtId="0" fontId="1" fillId="0" borderId="0" xfId="0" applyFont="1" applyAlignment="1">
      <alignment horizontal="right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justify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 indent="3"/>
    </xf>
    <xf numFmtId="0" fontId="5" fillId="0" borderId="16" xfId="0" applyFont="1" applyBorder="1" applyAlignment="1">
      <alignment horizontal="left" vertical="center" wrapText="1" indent="1"/>
    </xf>
    <xf numFmtId="49" fontId="5" fillId="0" borderId="17" xfId="0" applyNumberFormat="1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49" fontId="5" fillId="0" borderId="16" xfId="0" applyNumberFormat="1" applyFont="1" applyBorder="1" applyAlignment="1">
      <alignment horizontal="center" vertical="top" wrapText="1"/>
    </xf>
    <xf numFmtId="170" fontId="8" fillId="0" borderId="0" xfId="0" applyNumberFormat="1" applyFont="1" applyAlignment="1">
      <alignment/>
    </xf>
    <xf numFmtId="175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9" fontId="5" fillId="0" borderId="12" xfId="0" applyNumberFormat="1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5" fillId="34" borderId="19" xfId="0" applyFont="1" applyFill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172" fontId="6" fillId="0" borderId="20" xfId="58" applyNumberFormat="1" applyFont="1" applyBorder="1" applyAlignment="1">
      <alignment horizontal="left" wrapText="1"/>
    </xf>
    <xf numFmtId="0" fontId="6" fillId="0" borderId="21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justify" vertical="top" wrapText="1"/>
    </xf>
    <xf numFmtId="0" fontId="6" fillId="0" borderId="16" xfId="0" applyFont="1" applyBorder="1" applyAlignment="1">
      <alignment horizontal="left" vertical="top" wrapText="1"/>
    </xf>
    <xf numFmtId="0" fontId="2" fillId="0" borderId="0" xfId="0" applyFont="1" applyAlignment="1">
      <alignment wrapText="1"/>
    </xf>
    <xf numFmtId="49" fontId="5" fillId="0" borderId="22" xfId="0" applyNumberFormat="1" applyFont="1" applyBorder="1" applyAlignment="1">
      <alignment horizontal="center" vertical="top" wrapText="1"/>
    </xf>
    <xf numFmtId="0" fontId="5" fillId="0" borderId="22" xfId="0" applyFont="1" applyBorder="1" applyAlignment="1">
      <alignment horizontal="left" vertical="center" wrapText="1" indent="1"/>
    </xf>
    <xf numFmtId="172" fontId="6" fillId="0" borderId="23" xfId="58" applyNumberFormat="1" applyFont="1" applyBorder="1" applyAlignment="1">
      <alignment horizontal="left" wrapText="1"/>
    </xf>
    <xf numFmtId="172" fontId="6" fillId="0" borderId="24" xfId="58" applyNumberFormat="1" applyFont="1" applyBorder="1" applyAlignment="1">
      <alignment horizontal="right" wrapText="1"/>
    </xf>
    <xf numFmtId="172" fontId="6" fillId="0" borderId="25" xfId="58" applyNumberFormat="1" applyFont="1" applyBorder="1" applyAlignment="1">
      <alignment horizontal="right" wrapText="1"/>
    </xf>
    <xf numFmtId="172" fontId="6" fillId="0" borderId="20" xfId="58" applyNumberFormat="1" applyFont="1" applyBorder="1" applyAlignment="1">
      <alignment horizontal="right" wrapText="1"/>
    </xf>
    <xf numFmtId="49" fontId="5" fillId="0" borderId="16" xfId="0" applyNumberFormat="1" applyFont="1" applyFill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172" fontId="6" fillId="0" borderId="13" xfId="58" applyNumberFormat="1" applyFont="1" applyBorder="1" applyAlignment="1">
      <alignment horizontal="left" wrapText="1"/>
    </xf>
    <xf numFmtId="172" fontId="6" fillId="0" borderId="25" xfId="58" applyNumberFormat="1" applyFont="1" applyBorder="1" applyAlignment="1">
      <alignment horizontal="left" wrapText="1"/>
    </xf>
    <xf numFmtId="0" fontId="8" fillId="0" borderId="0" xfId="0" applyFont="1" applyAlignment="1">
      <alignment/>
    </xf>
    <xf numFmtId="173" fontId="6" fillId="0" borderId="28" xfId="0" applyNumberFormat="1" applyFont="1" applyBorder="1" applyAlignment="1">
      <alignment/>
    </xf>
    <xf numFmtId="173" fontId="6" fillId="0" borderId="29" xfId="0" applyNumberFormat="1" applyFont="1" applyBorder="1" applyAlignment="1">
      <alignment/>
    </xf>
    <xf numFmtId="49" fontId="5" fillId="0" borderId="30" xfId="0" applyNumberFormat="1" applyFont="1" applyBorder="1" applyAlignment="1">
      <alignment/>
    </xf>
    <xf numFmtId="0" fontId="6" fillId="0" borderId="30" xfId="0" applyFont="1" applyBorder="1" applyAlignment="1">
      <alignment/>
    </xf>
    <xf numFmtId="172" fontId="6" fillId="0" borderId="31" xfId="58" applyNumberFormat="1" applyFont="1" applyBorder="1" applyAlignment="1">
      <alignment horizontal="left" wrapText="1"/>
    </xf>
    <xf numFmtId="172" fontId="6" fillId="0" borderId="32" xfId="58" applyNumberFormat="1" applyFont="1" applyBorder="1" applyAlignment="1">
      <alignment horizontal="right" wrapText="1"/>
    </xf>
    <xf numFmtId="172" fontId="6" fillId="0" borderId="33" xfId="58" applyNumberFormat="1" applyFont="1" applyBorder="1" applyAlignment="1">
      <alignment horizontal="left" wrapText="1"/>
    </xf>
    <xf numFmtId="173" fontId="6" fillId="0" borderId="30" xfId="0" applyNumberFormat="1" applyFont="1" applyBorder="1" applyAlignment="1">
      <alignment/>
    </xf>
    <xf numFmtId="0" fontId="8" fillId="0" borderId="34" xfId="0" applyFont="1" applyBorder="1" applyAlignment="1">
      <alignment/>
    </xf>
    <xf numFmtId="0" fontId="5" fillId="0" borderId="17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left" indent="15"/>
    </xf>
    <xf numFmtId="0" fontId="2" fillId="0" borderId="0" xfId="0" applyFont="1" applyAlignment="1">
      <alignment horizontal="left" vertical="top" wrapText="1"/>
    </xf>
    <xf numFmtId="0" fontId="6" fillId="0" borderId="18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375"/>
          <c:w val="0.89875"/>
          <c:h val="0.93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Лист1!$A$10:$B$40</c:f>
              <c:multiLvlStrCache>
                <c:ptCount val="26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Государственная пошлина</c:v>
                  </c:pt>
                  <c:pt idx="7">
                    <c:v>ДОХОДЫ от использования имущества, находящегося в государственной и муниципальной собственности</c:v>
                  </c:pt>
                  <c:pt idx="8">
                    <c:v>       из них:</c:v>
                  </c:pt>
                  <c:pt idx="9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10">
                    <c:v>Доходы от компенсации затрат государства</c:v>
                  </c:pt>
                  <c:pt idx="11">
                    <c:v>Доходыот компенсации затрат бюджетов сельских поселений</c:v>
                  </c:pt>
                  <c:pt idx="12">
                    <c:v>Штрафы, санкции, возмещение ущерба</c:v>
                  </c:pt>
                  <c:pt idx="13">
                    <c:v>Инициативные платежи</c:v>
                  </c:pt>
                  <c:pt idx="14">
                    <c:v>БЕЗВОЗМЕЗДНЫЕ ПОСТУПЛЕНИЯ, всего в т.ч.</c:v>
                  </c:pt>
                  <c:pt idx="15">
                    <c:v>Дотации бюджетам сельских поселений на выравнивание бюджетной обеспеченности из краевого бюджета</c:v>
                  </c:pt>
                  <c:pt idx="16">
                    <c:v>Субвенции бюджетам на осуществление первичного воинского учета оганами местного самоуправления поселений, муниципальных и городских округов</c:v>
                  </c:pt>
                  <c:pt idx="17">
                    <c:v>Субвенции на функционирование административных комиссий при местных администрациях</c:v>
                  </c:pt>
                  <c:pt idx="18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9">
                    <c:v>на содержание памятников культуры</c:v>
                  </c:pt>
                  <c:pt idx="20">
                    <c:v>на утверждение ПЗЗ</c:v>
                  </c:pt>
                  <c:pt idx="21">
                    <c:v>на содержание дорожной деятельности</c:v>
                  </c:pt>
                  <c:pt idx="22">
                    <c:v>антинаркотические мероприятия</c:v>
                  </c:pt>
                  <c:pt idx="23">
                    <c:v>Прочие субсидии бюджетам сельских поселений</c:v>
                  </c:pt>
                  <c:pt idx="24">
                    <c:v>Прочие межбюджетные трансферты, передаваемые бюджетам сельских поселений</c:v>
                  </c:pt>
                  <c:pt idx="25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182 1 05 03000 01 0000 110</c:v>
                  </c:pt>
                  <c:pt idx="4">
                    <c:v>182 1 06 01030 10 0000 110</c:v>
                  </c:pt>
                  <c:pt idx="5">
                    <c:v>182 1 06 06010 10 0000 110</c:v>
                  </c:pt>
                  <c:pt idx="6">
                    <c:v>182 1 08 04000 01 0000 110</c:v>
                  </c:pt>
                  <c:pt idx="7">
                    <c:v>303 1 11 00000 00 0000 000</c:v>
                  </c:pt>
                  <c:pt idx="9">
                    <c:v>303 1 11 05035 10 0000 120</c:v>
                  </c:pt>
                  <c:pt idx="10">
                    <c:v>303 1 13 02000 00 0000 130</c:v>
                  </c:pt>
                  <c:pt idx="11">
                    <c:v>303 1 13 02995 10 0000 130</c:v>
                  </c:pt>
                  <c:pt idx="12">
                    <c:v>303 1 16 10100 10 0000 140</c:v>
                  </c:pt>
                  <c:pt idx="13">
                    <c:v>303 1 17 15030 10 0000 150</c:v>
                  </c:pt>
                  <c:pt idx="15">
                    <c:v> 303 2 02 16001 10 0000 150</c:v>
                  </c:pt>
                  <c:pt idx="16">
                    <c:v>303 202 35118 10 0000 150</c:v>
                  </c:pt>
                  <c:pt idx="17">
                    <c:v>303 202 30024 10 0000 150</c:v>
                  </c:pt>
                  <c:pt idx="18">
                    <c:v>303 2 02 40014 10 0000 150</c:v>
                  </c:pt>
                  <c:pt idx="23">
                    <c:v>303 202 29999 10 0000 150</c:v>
                  </c:pt>
                  <c:pt idx="24">
                    <c:v>303 202 49999 10 0000 150</c:v>
                  </c:pt>
                </c:lvl>
              </c:multiLvlStrCache>
            </c:multiLvlStrRef>
          </c:cat>
          <c:val>
            <c:numRef>
              <c:f>Лист1!$C$10:$C$40</c:f>
              <c:numCache>
                <c:ptCount val="28"/>
                <c:pt idx="0">
                  <c:v>3347</c:v>
                </c:pt>
                <c:pt idx="2">
                  <c:v>928.9</c:v>
                </c:pt>
                <c:pt idx="3">
                  <c:v>1500</c:v>
                </c:pt>
                <c:pt idx="4">
                  <c:v>166</c:v>
                </c:pt>
                <c:pt idx="5">
                  <c:v>525</c:v>
                </c:pt>
                <c:pt idx="7">
                  <c:v>227.1</c:v>
                </c:pt>
                <c:pt idx="9">
                  <c:v>227.1</c:v>
                </c:pt>
                <c:pt idx="10">
                  <c:v>0</c:v>
                </c:pt>
                <c:pt idx="13">
                  <c:v>0</c:v>
                </c:pt>
                <c:pt idx="14">
                  <c:v>2627.5</c:v>
                </c:pt>
                <c:pt idx="15">
                  <c:v>177.4</c:v>
                </c:pt>
                <c:pt idx="16">
                  <c:v>231.9</c:v>
                </c:pt>
                <c:pt idx="18">
                  <c:v>1349.1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869.1</c:v>
                </c:pt>
                <c:pt idx="25">
                  <c:v>5974.5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Лист1!$A$10:$B$40</c:f>
              <c:multiLvlStrCache>
                <c:ptCount val="26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Государственная пошлина</c:v>
                  </c:pt>
                  <c:pt idx="7">
                    <c:v>ДОХОДЫ от использования имущества, находящегося в государственной и муниципальной собственности</c:v>
                  </c:pt>
                  <c:pt idx="8">
                    <c:v>       из них:</c:v>
                  </c:pt>
                  <c:pt idx="9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10">
                    <c:v>Доходы от компенсации затрат государства</c:v>
                  </c:pt>
                  <c:pt idx="11">
                    <c:v>Доходыот компенсации затрат бюджетов сельских поселений</c:v>
                  </c:pt>
                  <c:pt idx="12">
                    <c:v>Штрафы, санкции, возмещение ущерба</c:v>
                  </c:pt>
                  <c:pt idx="13">
                    <c:v>Инициативные платежи</c:v>
                  </c:pt>
                  <c:pt idx="14">
                    <c:v>БЕЗВОЗМЕЗДНЫЕ ПОСТУПЛЕНИЯ, всего в т.ч.</c:v>
                  </c:pt>
                  <c:pt idx="15">
                    <c:v>Дотации бюджетам сельских поселений на выравнивание бюджетной обеспеченности из краевого бюджета</c:v>
                  </c:pt>
                  <c:pt idx="16">
                    <c:v>Субвенции бюджетам на осуществление первичного воинского учета оганами местного самоуправления поселений, муниципальных и городских округов</c:v>
                  </c:pt>
                  <c:pt idx="17">
                    <c:v>Субвенции на функционирование административных комиссий при местных администрациях</c:v>
                  </c:pt>
                  <c:pt idx="18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9">
                    <c:v>на содержание памятников культуры</c:v>
                  </c:pt>
                  <c:pt idx="20">
                    <c:v>на утверждение ПЗЗ</c:v>
                  </c:pt>
                  <c:pt idx="21">
                    <c:v>на содержание дорожной деятельности</c:v>
                  </c:pt>
                  <c:pt idx="22">
                    <c:v>антинаркотические мероприятия</c:v>
                  </c:pt>
                  <c:pt idx="23">
                    <c:v>Прочие субсидии бюджетам сельских поселений</c:v>
                  </c:pt>
                  <c:pt idx="24">
                    <c:v>Прочие межбюджетные трансферты, передаваемые бюджетам сельских поселений</c:v>
                  </c:pt>
                  <c:pt idx="25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182 1 05 03000 01 0000 110</c:v>
                  </c:pt>
                  <c:pt idx="4">
                    <c:v>182 1 06 01030 10 0000 110</c:v>
                  </c:pt>
                  <c:pt idx="5">
                    <c:v>182 1 06 06010 10 0000 110</c:v>
                  </c:pt>
                  <c:pt idx="6">
                    <c:v>182 1 08 04000 01 0000 110</c:v>
                  </c:pt>
                  <c:pt idx="7">
                    <c:v>303 1 11 00000 00 0000 000</c:v>
                  </c:pt>
                  <c:pt idx="9">
                    <c:v>303 1 11 05035 10 0000 120</c:v>
                  </c:pt>
                  <c:pt idx="10">
                    <c:v>303 1 13 02000 00 0000 130</c:v>
                  </c:pt>
                  <c:pt idx="11">
                    <c:v>303 1 13 02995 10 0000 130</c:v>
                  </c:pt>
                  <c:pt idx="12">
                    <c:v>303 1 16 10100 10 0000 140</c:v>
                  </c:pt>
                  <c:pt idx="13">
                    <c:v>303 1 17 15030 10 0000 150</c:v>
                  </c:pt>
                  <c:pt idx="15">
                    <c:v> 303 2 02 16001 10 0000 150</c:v>
                  </c:pt>
                  <c:pt idx="16">
                    <c:v>303 202 35118 10 0000 150</c:v>
                  </c:pt>
                  <c:pt idx="17">
                    <c:v>303 202 30024 10 0000 150</c:v>
                  </c:pt>
                  <c:pt idx="18">
                    <c:v>303 2 02 40014 10 0000 150</c:v>
                  </c:pt>
                  <c:pt idx="23">
                    <c:v>303 202 29999 10 0000 150</c:v>
                  </c:pt>
                  <c:pt idx="24">
                    <c:v>303 202 49999 10 0000 150</c:v>
                  </c:pt>
                </c:lvl>
              </c:multiLvlStrCache>
            </c:multiLvlStrRef>
          </c:cat>
          <c:val>
            <c:numRef>
              <c:f>Лист1!$D$10:$D$40</c:f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Лист1!$A$10:$B$40</c:f>
              <c:multiLvlStrCache>
                <c:ptCount val="26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Государственная пошлина</c:v>
                  </c:pt>
                  <c:pt idx="7">
                    <c:v>ДОХОДЫ от использования имущества, находящегося в государственной и муниципальной собственности</c:v>
                  </c:pt>
                  <c:pt idx="8">
                    <c:v>       из них:</c:v>
                  </c:pt>
                  <c:pt idx="9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10">
                    <c:v>Доходы от компенсации затрат государства</c:v>
                  </c:pt>
                  <c:pt idx="11">
                    <c:v>Доходыот компенсации затрат бюджетов сельских поселений</c:v>
                  </c:pt>
                  <c:pt idx="12">
                    <c:v>Штрафы, санкции, возмещение ущерба</c:v>
                  </c:pt>
                  <c:pt idx="13">
                    <c:v>Инициативные платежи</c:v>
                  </c:pt>
                  <c:pt idx="14">
                    <c:v>БЕЗВОЗМЕЗДНЫЕ ПОСТУПЛЕНИЯ, всего в т.ч.</c:v>
                  </c:pt>
                  <c:pt idx="15">
                    <c:v>Дотации бюджетам сельских поселений на выравнивание бюджетной обеспеченности из краевого бюджета</c:v>
                  </c:pt>
                  <c:pt idx="16">
                    <c:v>Субвенции бюджетам на осуществление первичного воинского учета оганами местного самоуправления поселений, муниципальных и городских округов</c:v>
                  </c:pt>
                  <c:pt idx="17">
                    <c:v>Субвенции на функционирование административных комиссий при местных администрациях</c:v>
                  </c:pt>
                  <c:pt idx="18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9">
                    <c:v>на содержание памятников культуры</c:v>
                  </c:pt>
                  <c:pt idx="20">
                    <c:v>на утверждение ПЗЗ</c:v>
                  </c:pt>
                  <c:pt idx="21">
                    <c:v>на содержание дорожной деятельности</c:v>
                  </c:pt>
                  <c:pt idx="22">
                    <c:v>антинаркотические мероприятия</c:v>
                  </c:pt>
                  <c:pt idx="23">
                    <c:v>Прочие субсидии бюджетам сельских поселений</c:v>
                  </c:pt>
                  <c:pt idx="24">
                    <c:v>Прочие межбюджетные трансферты, передаваемые бюджетам сельских поселений</c:v>
                  </c:pt>
                  <c:pt idx="25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182 1 05 03000 01 0000 110</c:v>
                  </c:pt>
                  <c:pt idx="4">
                    <c:v>182 1 06 01030 10 0000 110</c:v>
                  </c:pt>
                  <c:pt idx="5">
                    <c:v>182 1 06 06010 10 0000 110</c:v>
                  </c:pt>
                  <c:pt idx="6">
                    <c:v>182 1 08 04000 01 0000 110</c:v>
                  </c:pt>
                  <c:pt idx="7">
                    <c:v>303 1 11 00000 00 0000 000</c:v>
                  </c:pt>
                  <c:pt idx="9">
                    <c:v>303 1 11 05035 10 0000 120</c:v>
                  </c:pt>
                  <c:pt idx="10">
                    <c:v>303 1 13 02000 00 0000 130</c:v>
                  </c:pt>
                  <c:pt idx="11">
                    <c:v>303 1 13 02995 10 0000 130</c:v>
                  </c:pt>
                  <c:pt idx="12">
                    <c:v>303 1 16 10100 10 0000 140</c:v>
                  </c:pt>
                  <c:pt idx="13">
                    <c:v>303 1 17 15030 10 0000 150</c:v>
                  </c:pt>
                  <c:pt idx="15">
                    <c:v> 303 2 02 16001 10 0000 150</c:v>
                  </c:pt>
                  <c:pt idx="16">
                    <c:v>303 202 35118 10 0000 150</c:v>
                  </c:pt>
                  <c:pt idx="17">
                    <c:v>303 202 30024 10 0000 150</c:v>
                  </c:pt>
                  <c:pt idx="18">
                    <c:v>303 2 02 40014 10 0000 150</c:v>
                  </c:pt>
                  <c:pt idx="23">
                    <c:v>303 202 29999 10 0000 150</c:v>
                  </c:pt>
                  <c:pt idx="24">
                    <c:v>303 202 49999 10 0000 150</c:v>
                  </c:pt>
                </c:lvl>
              </c:multiLvlStrCache>
            </c:multiLvlStrRef>
          </c:cat>
          <c:val>
            <c:numRef>
              <c:f>Лист1!$E$10:$E$40</c:f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Лист1!$A$10:$B$40</c:f>
              <c:multiLvlStrCache>
                <c:ptCount val="26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Государственная пошлина</c:v>
                  </c:pt>
                  <c:pt idx="7">
                    <c:v>ДОХОДЫ от использования имущества, находящегося в государственной и муниципальной собственности</c:v>
                  </c:pt>
                  <c:pt idx="8">
                    <c:v>       из них:</c:v>
                  </c:pt>
                  <c:pt idx="9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10">
                    <c:v>Доходы от компенсации затрат государства</c:v>
                  </c:pt>
                  <c:pt idx="11">
                    <c:v>Доходыот компенсации затрат бюджетов сельских поселений</c:v>
                  </c:pt>
                  <c:pt idx="12">
                    <c:v>Штрафы, санкции, возмещение ущерба</c:v>
                  </c:pt>
                  <c:pt idx="13">
                    <c:v>Инициативные платежи</c:v>
                  </c:pt>
                  <c:pt idx="14">
                    <c:v>БЕЗВОЗМЕЗДНЫЕ ПОСТУПЛЕНИЯ, всего в т.ч.</c:v>
                  </c:pt>
                  <c:pt idx="15">
                    <c:v>Дотации бюджетам сельских поселений на выравнивание бюджетной обеспеченности из краевого бюджета</c:v>
                  </c:pt>
                  <c:pt idx="16">
                    <c:v>Субвенции бюджетам на осуществление первичного воинского учета оганами местного самоуправления поселений, муниципальных и городских округов</c:v>
                  </c:pt>
                  <c:pt idx="17">
                    <c:v>Субвенции на функционирование административных комиссий при местных администрациях</c:v>
                  </c:pt>
                  <c:pt idx="18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9">
                    <c:v>на содержание памятников культуры</c:v>
                  </c:pt>
                  <c:pt idx="20">
                    <c:v>на утверждение ПЗЗ</c:v>
                  </c:pt>
                  <c:pt idx="21">
                    <c:v>на содержание дорожной деятельности</c:v>
                  </c:pt>
                  <c:pt idx="22">
                    <c:v>антинаркотические мероприятия</c:v>
                  </c:pt>
                  <c:pt idx="23">
                    <c:v>Прочие субсидии бюджетам сельских поселений</c:v>
                  </c:pt>
                  <c:pt idx="24">
                    <c:v>Прочие межбюджетные трансферты, передаваемые бюджетам сельских поселений</c:v>
                  </c:pt>
                  <c:pt idx="25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182 1 05 03000 01 0000 110</c:v>
                  </c:pt>
                  <c:pt idx="4">
                    <c:v>182 1 06 01030 10 0000 110</c:v>
                  </c:pt>
                  <c:pt idx="5">
                    <c:v>182 1 06 06010 10 0000 110</c:v>
                  </c:pt>
                  <c:pt idx="6">
                    <c:v>182 1 08 04000 01 0000 110</c:v>
                  </c:pt>
                  <c:pt idx="7">
                    <c:v>303 1 11 00000 00 0000 000</c:v>
                  </c:pt>
                  <c:pt idx="9">
                    <c:v>303 1 11 05035 10 0000 120</c:v>
                  </c:pt>
                  <c:pt idx="10">
                    <c:v>303 1 13 02000 00 0000 130</c:v>
                  </c:pt>
                  <c:pt idx="11">
                    <c:v>303 1 13 02995 10 0000 130</c:v>
                  </c:pt>
                  <c:pt idx="12">
                    <c:v>303 1 16 10100 10 0000 140</c:v>
                  </c:pt>
                  <c:pt idx="13">
                    <c:v>303 1 17 15030 10 0000 150</c:v>
                  </c:pt>
                  <c:pt idx="15">
                    <c:v> 303 2 02 16001 10 0000 150</c:v>
                  </c:pt>
                  <c:pt idx="16">
                    <c:v>303 202 35118 10 0000 150</c:v>
                  </c:pt>
                  <c:pt idx="17">
                    <c:v>303 202 30024 10 0000 150</c:v>
                  </c:pt>
                  <c:pt idx="18">
                    <c:v>303 2 02 40014 10 0000 150</c:v>
                  </c:pt>
                  <c:pt idx="23">
                    <c:v>303 202 29999 10 0000 150</c:v>
                  </c:pt>
                  <c:pt idx="24">
                    <c:v>303 202 49999 10 0000 150</c:v>
                  </c:pt>
                </c:lvl>
              </c:multiLvlStrCache>
            </c:multiLvlStrRef>
          </c:cat>
          <c:val>
            <c:numRef>
              <c:f>Лист1!$F$10:$F$40</c:f>
            </c:numRef>
          </c:val>
        </c:ser>
        <c:ser>
          <c:idx val="4"/>
          <c:order val="4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Лист1!$A$10:$B$40</c:f>
              <c:multiLvlStrCache>
                <c:ptCount val="26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Государственная пошлина</c:v>
                  </c:pt>
                  <c:pt idx="7">
                    <c:v>ДОХОДЫ от использования имущества, находящегося в государственной и муниципальной собственности</c:v>
                  </c:pt>
                  <c:pt idx="8">
                    <c:v>       из них:</c:v>
                  </c:pt>
                  <c:pt idx="9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10">
                    <c:v>Доходы от компенсации затрат государства</c:v>
                  </c:pt>
                  <c:pt idx="11">
                    <c:v>Доходыот компенсации затрат бюджетов сельских поселений</c:v>
                  </c:pt>
                  <c:pt idx="12">
                    <c:v>Штрафы, санкции, возмещение ущерба</c:v>
                  </c:pt>
                  <c:pt idx="13">
                    <c:v>Инициативные платежи</c:v>
                  </c:pt>
                  <c:pt idx="14">
                    <c:v>БЕЗВОЗМЕЗДНЫЕ ПОСТУПЛЕНИЯ, всего в т.ч.</c:v>
                  </c:pt>
                  <c:pt idx="15">
                    <c:v>Дотации бюджетам сельских поселений на выравнивание бюджетной обеспеченности из краевого бюджета</c:v>
                  </c:pt>
                  <c:pt idx="16">
                    <c:v>Субвенции бюджетам на осуществление первичного воинского учета оганами местного самоуправления поселений, муниципальных и городских округов</c:v>
                  </c:pt>
                  <c:pt idx="17">
                    <c:v>Субвенции на функционирование административных комиссий при местных администрациях</c:v>
                  </c:pt>
                  <c:pt idx="18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9">
                    <c:v>на содержание памятников культуры</c:v>
                  </c:pt>
                  <c:pt idx="20">
                    <c:v>на утверждение ПЗЗ</c:v>
                  </c:pt>
                  <c:pt idx="21">
                    <c:v>на содержание дорожной деятельности</c:v>
                  </c:pt>
                  <c:pt idx="22">
                    <c:v>антинаркотические мероприятия</c:v>
                  </c:pt>
                  <c:pt idx="23">
                    <c:v>Прочие субсидии бюджетам сельских поселений</c:v>
                  </c:pt>
                  <c:pt idx="24">
                    <c:v>Прочие межбюджетные трансферты, передаваемые бюджетам сельских поселений</c:v>
                  </c:pt>
                  <c:pt idx="25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182 1 05 03000 01 0000 110</c:v>
                  </c:pt>
                  <c:pt idx="4">
                    <c:v>182 1 06 01030 10 0000 110</c:v>
                  </c:pt>
                  <c:pt idx="5">
                    <c:v>182 1 06 06010 10 0000 110</c:v>
                  </c:pt>
                  <c:pt idx="6">
                    <c:v>182 1 08 04000 01 0000 110</c:v>
                  </c:pt>
                  <c:pt idx="7">
                    <c:v>303 1 11 00000 00 0000 000</c:v>
                  </c:pt>
                  <c:pt idx="9">
                    <c:v>303 1 11 05035 10 0000 120</c:v>
                  </c:pt>
                  <c:pt idx="10">
                    <c:v>303 1 13 02000 00 0000 130</c:v>
                  </c:pt>
                  <c:pt idx="11">
                    <c:v>303 1 13 02995 10 0000 130</c:v>
                  </c:pt>
                  <c:pt idx="12">
                    <c:v>303 1 16 10100 10 0000 140</c:v>
                  </c:pt>
                  <c:pt idx="13">
                    <c:v>303 1 17 15030 10 0000 150</c:v>
                  </c:pt>
                  <c:pt idx="15">
                    <c:v> 303 2 02 16001 10 0000 150</c:v>
                  </c:pt>
                  <c:pt idx="16">
                    <c:v>303 202 35118 10 0000 150</c:v>
                  </c:pt>
                  <c:pt idx="17">
                    <c:v>303 202 30024 10 0000 150</c:v>
                  </c:pt>
                  <c:pt idx="18">
                    <c:v>303 2 02 40014 10 0000 150</c:v>
                  </c:pt>
                  <c:pt idx="23">
                    <c:v>303 202 29999 10 0000 150</c:v>
                  </c:pt>
                  <c:pt idx="24">
                    <c:v>303 202 49999 10 0000 150</c:v>
                  </c:pt>
                </c:lvl>
              </c:multiLvlStrCache>
            </c:multiLvlStrRef>
          </c:cat>
          <c:val>
            <c:numRef>
              <c:f>Лист1!$G$10:$G$40</c:f>
            </c:numRef>
          </c:val>
        </c:ser>
        <c:axId val="23483933"/>
        <c:axId val="10028806"/>
      </c:barChart>
      <c:catAx>
        <c:axId val="23483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028806"/>
        <c:crosses val="autoZero"/>
        <c:auto val="1"/>
        <c:lblOffset val="100"/>
        <c:tickLblSkip val="1"/>
        <c:noMultiLvlLbl val="0"/>
      </c:catAx>
      <c:valAx>
        <c:axId val="100288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4839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975"/>
          <c:y val="0.4345"/>
          <c:w val="0.051"/>
          <c:h val="0.0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view="pageBreakPreview" zoomScale="75" zoomScaleNormal="75" zoomScaleSheetLayoutView="75" zoomScalePageLayoutView="0" workbookViewId="0" topLeftCell="DI5">
      <pane xSplit="2700" topLeftCell="A1" activePane="topRight" state="split"/>
      <selection pane="topLeft" activeCell="DI22" sqref="A22:IV22"/>
      <selection pane="topRight" activeCell="C5" sqref="C5:H5"/>
    </sheetView>
  </sheetViews>
  <sheetFormatPr defaultColWidth="9.00390625" defaultRowHeight="12.75"/>
  <cols>
    <col min="1" max="1" width="38.00390625" style="2" customWidth="1"/>
    <col min="2" max="2" width="72.00390625" style="1" customWidth="1"/>
    <col min="3" max="3" width="18.125" style="1" customWidth="1"/>
    <col min="4" max="4" width="0.12890625" style="1" hidden="1" customWidth="1"/>
    <col min="5" max="5" width="8.375" style="1" hidden="1" customWidth="1"/>
    <col min="6" max="6" width="0.12890625" style="1" hidden="1" customWidth="1"/>
    <col min="7" max="7" width="7.875" style="1" hidden="1" customWidth="1"/>
    <col min="8" max="8" width="19.75390625" style="1" customWidth="1"/>
    <col min="9" max="9" width="13.125" style="53" customWidth="1"/>
    <col min="10" max="16384" width="9.125" style="1" customWidth="1"/>
  </cols>
  <sheetData>
    <row r="1" spans="1:9" s="5" customFormat="1" ht="23.25" customHeight="1" hidden="1">
      <c r="A1" s="4"/>
      <c r="B1" s="66"/>
      <c r="C1" s="66"/>
      <c r="D1" s="66"/>
      <c r="E1" s="66"/>
      <c r="F1" s="66"/>
      <c r="G1" s="66"/>
      <c r="I1" s="35"/>
    </row>
    <row r="2" spans="1:9" s="5" customFormat="1" ht="18" customHeight="1" hidden="1">
      <c r="A2" s="4"/>
      <c r="B2" s="66"/>
      <c r="C2" s="66"/>
      <c r="D2" s="66"/>
      <c r="E2" s="66"/>
      <c r="F2" s="66"/>
      <c r="G2" s="66"/>
      <c r="I2" s="35"/>
    </row>
    <row r="3" spans="1:7" ht="18" customHeight="1" hidden="1">
      <c r="A3" s="3"/>
      <c r="B3" s="3" t="s">
        <v>4</v>
      </c>
      <c r="C3" s="10"/>
      <c r="D3" s="3"/>
      <c r="E3" s="3"/>
      <c r="F3" s="3"/>
      <c r="G3" s="3"/>
    </row>
    <row r="4" spans="1:9" s="5" customFormat="1" ht="15.75" customHeight="1" hidden="1">
      <c r="A4" s="65"/>
      <c r="B4" s="65"/>
      <c r="C4" s="65"/>
      <c r="D4" s="65"/>
      <c r="E4" s="65"/>
      <c r="F4" s="65"/>
      <c r="G4" s="65"/>
      <c r="I4" s="35"/>
    </row>
    <row r="5" spans="1:9" s="5" customFormat="1" ht="194.25" customHeight="1">
      <c r="A5" s="9"/>
      <c r="B5" s="40"/>
      <c r="C5" s="67" t="s">
        <v>58</v>
      </c>
      <c r="D5" s="67"/>
      <c r="E5" s="67"/>
      <c r="F5" s="67"/>
      <c r="G5" s="67"/>
      <c r="H5" s="67"/>
      <c r="I5" s="35"/>
    </row>
    <row r="6" spans="1:9" s="5" customFormat="1" ht="21" customHeight="1" thickBot="1">
      <c r="A6" s="4" t="s">
        <v>4</v>
      </c>
      <c r="B6" s="35" t="s">
        <v>38</v>
      </c>
      <c r="I6" s="35"/>
    </row>
    <row r="7" spans="1:9" ht="85.5" customHeight="1">
      <c r="A7" s="24" t="s">
        <v>5</v>
      </c>
      <c r="B7" s="63" t="s">
        <v>1</v>
      </c>
      <c r="C7" s="31" t="s">
        <v>43</v>
      </c>
      <c r="D7" s="11"/>
      <c r="E7" s="11"/>
      <c r="F7" s="11"/>
      <c r="G7" s="11"/>
      <c r="H7" s="49" t="s">
        <v>57</v>
      </c>
      <c r="I7" s="68" t="s">
        <v>48</v>
      </c>
    </row>
    <row r="8" spans="1:9" ht="21" customHeight="1" thickBot="1">
      <c r="A8" s="25" t="s">
        <v>0</v>
      </c>
      <c r="B8" s="64"/>
      <c r="C8" s="37" t="s">
        <v>39</v>
      </c>
      <c r="D8" s="32"/>
      <c r="E8" s="33"/>
      <c r="F8" s="33"/>
      <c r="G8" s="33"/>
      <c r="H8" s="50" t="s">
        <v>39</v>
      </c>
      <c r="I8" s="69"/>
    </row>
    <row r="9" spans="1:9" ht="14.25" customHeight="1">
      <c r="A9" s="25"/>
      <c r="B9" s="18"/>
      <c r="C9" s="17"/>
      <c r="D9" s="13"/>
      <c r="E9" s="14"/>
      <c r="F9" s="30"/>
      <c r="G9" s="30"/>
      <c r="I9" s="62"/>
    </row>
    <row r="10" spans="1:9" ht="15.75" customHeight="1">
      <c r="A10" s="26" t="s">
        <v>13</v>
      </c>
      <c r="B10" s="38" t="s">
        <v>24</v>
      </c>
      <c r="C10" s="36">
        <f>C12+C13+C14+C15+C17+C21+C24</f>
        <v>3347</v>
      </c>
      <c r="D10" s="36">
        <f>D12+D14+D15+D17+D21+D24</f>
        <v>0</v>
      </c>
      <c r="E10" s="36">
        <f>E12+E14+E15+E17+E21+E24</f>
        <v>0</v>
      </c>
      <c r="F10" s="36">
        <f>F12+F14+F15+F17+F21+F24</f>
        <v>0</v>
      </c>
      <c r="G10" s="36">
        <f>G12+G14+G15+G17+G21+G24</f>
        <v>0</v>
      </c>
      <c r="H10" s="51">
        <f>H12+H14+H15+H17+H21+H24+H16+H23+H13</f>
        <v>3347</v>
      </c>
      <c r="I10" s="54">
        <f>H10-C10</f>
        <v>0</v>
      </c>
    </row>
    <row r="11" spans="1:9" ht="15.75">
      <c r="A11" s="26" t="s">
        <v>8</v>
      </c>
      <c r="B11" s="19"/>
      <c r="C11" s="36"/>
      <c r="D11" s="12"/>
      <c r="E11" s="15"/>
      <c r="F11" s="15"/>
      <c r="G11" s="15"/>
      <c r="H11" s="51"/>
      <c r="I11" s="54">
        <f aca="true" t="shared" si="0" ref="I11:I38">H11-C11</f>
        <v>0</v>
      </c>
    </row>
    <row r="12" spans="1:9" ht="16.5" customHeight="1">
      <c r="A12" s="26" t="s">
        <v>14</v>
      </c>
      <c r="B12" s="19" t="s">
        <v>2</v>
      </c>
      <c r="C12" s="36">
        <v>928.9</v>
      </c>
      <c r="D12" s="12"/>
      <c r="E12" s="15"/>
      <c r="F12" s="15"/>
      <c r="G12" s="15"/>
      <c r="H12" s="51">
        <v>928.9</v>
      </c>
      <c r="I12" s="54">
        <f>H12-C12</f>
        <v>0</v>
      </c>
    </row>
    <row r="13" spans="1:9" ht="16.5" customHeight="1">
      <c r="A13" s="26" t="s">
        <v>52</v>
      </c>
      <c r="B13" s="19" t="s">
        <v>49</v>
      </c>
      <c r="C13" s="36">
        <v>1500</v>
      </c>
      <c r="D13" s="12"/>
      <c r="E13" s="15"/>
      <c r="F13" s="15"/>
      <c r="G13" s="15"/>
      <c r="H13" s="51">
        <v>1500</v>
      </c>
      <c r="I13" s="54">
        <f t="shared" si="0"/>
        <v>0</v>
      </c>
    </row>
    <row r="14" spans="1:9" s="6" customFormat="1" ht="18.75" customHeight="1">
      <c r="A14" s="26" t="s">
        <v>15</v>
      </c>
      <c r="B14" s="19" t="s">
        <v>6</v>
      </c>
      <c r="C14" s="36">
        <v>166</v>
      </c>
      <c r="D14" s="12"/>
      <c r="E14" s="15"/>
      <c r="F14" s="15"/>
      <c r="G14" s="15"/>
      <c r="H14" s="51">
        <v>166</v>
      </c>
      <c r="I14" s="54">
        <f t="shared" si="0"/>
        <v>0</v>
      </c>
    </row>
    <row r="15" spans="1:9" s="6" customFormat="1" ht="18.75" customHeight="1">
      <c r="A15" s="26" t="s">
        <v>16</v>
      </c>
      <c r="B15" s="19" t="s">
        <v>7</v>
      </c>
      <c r="C15" s="36">
        <v>525</v>
      </c>
      <c r="D15" s="12"/>
      <c r="E15" s="15"/>
      <c r="F15" s="15"/>
      <c r="G15" s="15"/>
      <c r="H15" s="51">
        <v>525</v>
      </c>
      <c r="I15" s="54">
        <f t="shared" si="0"/>
        <v>0</v>
      </c>
    </row>
    <row r="16" spans="1:9" s="6" customFormat="1" ht="18.75" customHeight="1">
      <c r="A16" s="26" t="s">
        <v>50</v>
      </c>
      <c r="B16" s="19" t="s">
        <v>51</v>
      </c>
      <c r="C16" s="36"/>
      <c r="D16" s="12"/>
      <c r="E16" s="15"/>
      <c r="F16" s="15"/>
      <c r="G16" s="15"/>
      <c r="H16" s="51"/>
      <c r="I16" s="54">
        <f t="shared" si="0"/>
        <v>0</v>
      </c>
    </row>
    <row r="17" spans="1:9" ht="31.5">
      <c r="A17" s="26" t="s">
        <v>17</v>
      </c>
      <c r="B17" s="20" t="s">
        <v>20</v>
      </c>
      <c r="C17" s="36">
        <f>C19+C20</f>
        <v>227.1</v>
      </c>
      <c r="D17" s="12"/>
      <c r="E17" s="15"/>
      <c r="F17" s="15"/>
      <c r="G17" s="15"/>
      <c r="H17" s="51">
        <f>H19+H20</f>
        <v>227.1</v>
      </c>
      <c r="I17" s="54">
        <f t="shared" si="0"/>
        <v>0</v>
      </c>
    </row>
    <row r="18" spans="1:9" ht="14.25" customHeight="1">
      <c r="A18" s="26"/>
      <c r="B18" s="21" t="s">
        <v>3</v>
      </c>
      <c r="C18" s="36"/>
      <c r="D18" s="12"/>
      <c r="E18" s="15"/>
      <c r="F18" s="15"/>
      <c r="G18" s="15"/>
      <c r="H18" s="51"/>
      <c r="I18" s="54">
        <f t="shared" si="0"/>
        <v>0</v>
      </c>
    </row>
    <row r="19" spans="1:9" ht="27" customHeight="1" hidden="1">
      <c r="A19" s="26" t="s">
        <v>19</v>
      </c>
      <c r="B19" s="22" t="s">
        <v>9</v>
      </c>
      <c r="C19" s="36"/>
      <c r="D19" s="12"/>
      <c r="E19" s="15"/>
      <c r="F19" s="15"/>
      <c r="G19" s="15"/>
      <c r="H19" s="51"/>
      <c r="I19" s="54">
        <f t="shared" si="0"/>
        <v>0</v>
      </c>
    </row>
    <row r="20" spans="1:9" ht="51.75" customHeight="1">
      <c r="A20" s="26" t="s">
        <v>18</v>
      </c>
      <c r="B20" s="22" t="s">
        <v>10</v>
      </c>
      <c r="C20" s="36">
        <v>227.1</v>
      </c>
      <c r="D20" s="12"/>
      <c r="E20" s="15"/>
      <c r="F20" s="15"/>
      <c r="G20" s="15"/>
      <c r="H20" s="51">
        <v>227.1</v>
      </c>
      <c r="I20" s="54">
        <f t="shared" si="0"/>
        <v>0</v>
      </c>
    </row>
    <row r="21" spans="1:9" ht="51.75" customHeight="1">
      <c r="A21" s="48" t="s">
        <v>42</v>
      </c>
      <c r="B21" s="47" t="s">
        <v>41</v>
      </c>
      <c r="C21" s="36">
        <f>C22</f>
        <v>0</v>
      </c>
      <c r="D21" s="46"/>
      <c r="E21" s="15"/>
      <c r="F21" s="15"/>
      <c r="G21" s="15"/>
      <c r="H21" s="51">
        <f>H22</f>
        <v>0</v>
      </c>
      <c r="I21" s="54">
        <f t="shared" si="0"/>
        <v>0</v>
      </c>
    </row>
    <row r="22" spans="1:9" ht="51.75" customHeight="1">
      <c r="A22" s="48" t="s">
        <v>55</v>
      </c>
      <c r="B22" s="47" t="s">
        <v>56</v>
      </c>
      <c r="C22" s="36"/>
      <c r="D22" s="46"/>
      <c r="E22" s="15"/>
      <c r="F22" s="15"/>
      <c r="G22" s="15"/>
      <c r="H22" s="51"/>
      <c r="I22" s="54">
        <f t="shared" si="0"/>
        <v>0</v>
      </c>
    </row>
    <row r="23" spans="1:9" ht="51.75" customHeight="1">
      <c r="A23" s="48" t="s">
        <v>53</v>
      </c>
      <c r="B23" s="47" t="s">
        <v>54</v>
      </c>
      <c r="C23" s="36"/>
      <c r="D23" s="46"/>
      <c r="E23" s="15"/>
      <c r="F23" s="15"/>
      <c r="G23" s="15"/>
      <c r="H23" s="51"/>
      <c r="I23" s="54"/>
    </row>
    <row r="24" spans="1:12" ht="51.75" customHeight="1">
      <c r="A24" s="48" t="s">
        <v>44</v>
      </c>
      <c r="B24" s="47" t="s">
        <v>45</v>
      </c>
      <c r="C24" s="36">
        <v>0</v>
      </c>
      <c r="D24" s="46"/>
      <c r="E24" s="15"/>
      <c r="F24" s="15"/>
      <c r="G24" s="15"/>
      <c r="H24" s="51"/>
      <c r="I24" s="54">
        <f t="shared" si="0"/>
        <v>0</v>
      </c>
      <c r="L24" s="53"/>
    </row>
    <row r="25" spans="1:9" ht="24.75" customHeight="1">
      <c r="A25" s="26"/>
      <c r="B25" s="39" t="s">
        <v>11</v>
      </c>
      <c r="C25" s="36">
        <f aca="true" t="shared" si="1" ref="C25:H25">C26+C27+C28+C30+C36+C37</f>
        <v>2627.5</v>
      </c>
      <c r="D25" s="36">
        <f t="shared" si="1"/>
        <v>0</v>
      </c>
      <c r="E25" s="36">
        <f t="shared" si="1"/>
        <v>0</v>
      </c>
      <c r="F25" s="36">
        <f t="shared" si="1"/>
        <v>0</v>
      </c>
      <c r="G25" s="36">
        <f t="shared" si="1"/>
        <v>0</v>
      </c>
      <c r="H25" s="51">
        <f t="shared" si="1"/>
        <v>2788.3999999999996</v>
      </c>
      <c r="I25" s="54">
        <f t="shared" si="0"/>
        <v>160.89999999999964</v>
      </c>
    </row>
    <row r="26" spans="1:9" ht="30.75" customHeight="1" hidden="1">
      <c r="A26" s="26" t="s">
        <v>30</v>
      </c>
      <c r="B26" s="23" t="s">
        <v>31</v>
      </c>
      <c r="C26" s="36">
        <v>0</v>
      </c>
      <c r="D26" s="12"/>
      <c r="E26" s="15"/>
      <c r="F26" s="15"/>
      <c r="G26" s="15"/>
      <c r="H26" s="51">
        <v>0</v>
      </c>
      <c r="I26" s="54">
        <f t="shared" si="0"/>
        <v>0</v>
      </c>
    </row>
    <row r="27" spans="1:9" ht="39.75" customHeight="1">
      <c r="A27" s="26" t="s">
        <v>33</v>
      </c>
      <c r="B27" s="23" t="s">
        <v>32</v>
      </c>
      <c r="C27" s="36">
        <v>177.4</v>
      </c>
      <c r="D27" s="12"/>
      <c r="E27" s="15"/>
      <c r="F27" s="15"/>
      <c r="G27" s="15"/>
      <c r="H27" s="51">
        <v>177.4</v>
      </c>
      <c r="I27" s="54">
        <f t="shared" si="0"/>
        <v>0</v>
      </c>
    </row>
    <row r="28" spans="1:9" s="7" customFormat="1" ht="53.25" customHeight="1">
      <c r="A28" s="26" t="s">
        <v>26</v>
      </c>
      <c r="B28" s="23" t="s">
        <v>37</v>
      </c>
      <c r="C28" s="36">
        <v>231.9</v>
      </c>
      <c r="D28" s="12"/>
      <c r="E28" s="15"/>
      <c r="F28" s="15"/>
      <c r="G28" s="15"/>
      <c r="H28" s="51">
        <v>231.9</v>
      </c>
      <c r="I28" s="54">
        <f t="shared" si="0"/>
        <v>0</v>
      </c>
    </row>
    <row r="29" spans="1:9" s="7" customFormat="1" ht="2.25" customHeight="1">
      <c r="A29" s="26" t="s">
        <v>27</v>
      </c>
      <c r="B29" s="23" t="s">
        <v>12</v>
      </c>
      <c r="C29" s="36"/>
      <c r="D29" s="12"/>
      <c r="E29" s="15"/>
      <c r="F29" s="15"/>
      <c r="G29" s="15"/>
      <c r="H29" s="51"/>
      <c r="I29" s="54">
        <f t="shared" si="0"/>
        <v>0</v>
      </c>
    </row>
    <row r="30" spans="1:9" ht="66.75" customHeight="1">
      <c r="A30" s="26" t="s">
        <v>28</v>
      </c>
      <c r="B30" s="23" t="s">
        <v>21</v>
      </c>
      <c r="C30" s="36">
        <v>1349.1</v>
      </c>
      <c r="D30" s="12"/>
      <c r="E30" s="15"/>
      <c r="F30" s="15"/>
      <c r="G30" s="15"/>
      <c r="H30" s="51">
        <v>1349.1</v>
      </c>
      <c r="I30" s="54">
        <f t="shared" si="0"/>
        <v>0</v>
      </c>
    </row>
    <row r="31" spans="1:9" ht="21" customHeight="1">
      <c r="A31" s="26"/>
      <c r="B31" s="23" t="s">
        <v>22</v>
      </c>
      <c r="C31" s="36">
        <v>0</v>
      </c>
      <c r="D31" s="12"/>
      <c r="E31" s="15"/>
      <c r="F31" s="15"/>
      <c r="G31" s="15"/>
      <c r="H31" s="51">
        <v>0</v>
      </c>
      <c r="I31" s="54">
        <f t="shared" si="0"/>
        <v>0</v>
      </c>
    </row>
    <row r="32" spans="1:9" ht="21.75" customHeight="1" hidden="1">
      <c r="A32" s="26"/>
      <c r="B32" s="23" t="s">
        <v>23</v>
      </c>
      <c r="C32" s="36">
        <v>0</v>
      </c>
      <c r="D32" s="12"/>
      <c r="E32" s="15"/>
      <c r="F32" s="15"/>
      <c r="G32" s="15"/>
      <c r="H32" s="51">
        <v>0</v>
      </c>
      <c r="I32" s="54">
        <f t="shared" si="0"/>
        <v>0</v>
      </c>
    </row>
    <row r="33" spans="1:9" ht="21.75" customHeight="1">
      <c r="A33" s="26"/>
      <c r="B33" s="23" t="s">
        <v>36</v>
      </c>
      <c r="C33" s="36">
        <v>0</v>
      </c>
      <c r="D33" s="12"/>
      <c r="E33" s="15"/>
      <c r="F33" s="15"/>
      <c r="G33" s="15"/>
      <c r="H33" s="51">
        <v>0</v>
      </c>
      <c r="I33" s="54">
        <f t="shared" si="0"/>
        <v>0</v>
      </c>
    </row>
    <row r="34" spans="1:9" ht="21.75" customHeight="1">
      <c r="A34" s="26"/>
      <c r="B34" s="23" t="s">
        <v>40</v>
      </c>
      <c r="C34" s="36">
        <v>0</v>
      </c>
      <c r="D34" s="12"/>
      <c r="E34" s="15"/>
      <c r="F34" s="15"/>
      <c r="G34" s="15"/>
      <c r="H34" s="51">
        <v>0</v>
      </c>
      <c r="I34" s="54">
        <f t="shared" si="0"/>
        <v>0</v>
      </c>
    </row>
    <row r="35" spans="1:9" ht="21.75" customHeight="1">
      <c r="A35" s="26"/>
      <c r="B35" s="23" t="s">
        <v>29</v>
      </c>
      <c r="C35" s="36">
        <v>0</v>
      </c>
      <c r="D35" s="12"/>
      <c r="E35" s="15"/>
      <c r="F35" s="15"/>
      <c r="G35" s="15"/>
      <c r="H35" s="51">
        <v>0</v>
      </c>
      <c r="I35" s="54">
        <f t="shared" si="0"/>
        <v>0</v>
      </c>
    </row>
    <row r="36" spans="1:9" ht="21.75" customHeight="1">
      <c r="A36" s="41" t="s">
        <v>46</v>
      </c>
      <c r="B36" s="47" t="s">
        <v>47</v>
      </c>
      <c r="C36" s="43">
        <v>0</v>
      </c>
      <c r="D36" s="44"/>
      <c r="E36" s="45"/>
      <c r="F36" s="45"/>
      <c r="G36" s="45"/>
      <c r="H36" s="52">
        <v>0</v>
      </c>
      <c r="I36" s="54">
        <f t="shared" si="0"/>
        <v>0</v>
      </c>
    </row>
    <row r="37" spans="1:9" ht="32.25" customHeight="1" thickBot="1">
      <c r="A37" s="41" t="s">
        <v>34</v>
      </c>
      <c r="B37" s="42" t="s">
        <v>35</v>
      </c>
      <c r="C37" s="43">
        <v>869.1</v>
      </c>
      <c r="D37" s="44"/>
      <c r="E37" s="45"/>
      <c r="F37" s="45"/>
      <c r="G37" s="45"/>
      <c r="H37" s="52">
        <v>1030</v>
      </c>
      <c r="I37" s="55">
        <f t="shared" si="0"/>
        <v>160.89999999999998</v>
      </c>
    </row>
    <row r="38" spans="1:9" s="8" customFormat="1" ht="16.5" thickBot="1">
      <c r="A38" s="56"/>
      <c r="B38" s="57" t="s">
        <v>25</v>
      </c>
      <c r="C38" s="58">
        <f>C25+C10</f>
        <v>5974.5</v>
      </c>
      <c r="D38" s="59">
        <f>D10+D25</f>
        <v>0</v>
      </c>
      <c r="E38" s="59">
        <f>E10+E25</f>
        <v>0</v>
      </c>
      <c r="F38" s="59">
        <f>F10+F25</f>
        <v>0</v>
      </c>
      <c r="G38" s="59">
        <f>G10+G25</f>
        <v>0</v>
      </c>
      <c r="H38" s="60">
        <f>H25+H10</f>
        <v>6135.4</v>
      </c>
      <c r="I38" s="61">
        <f t="shared" si="0"/>
        <v>160.89999999999964</v>
      </c>
    </row>
    <row r="39" spans="3:7" ht="12.75">
      <c r="C39" s="27"/>
      <c r="D39" s="27" t="e">
        <f>D10/D42</f>
        <v>#DIV/0!</v>
      </c>
      <c r="E39" s="27" t="e">
        <f>E10/E42</f>
        <v>#DIV/0!</v>
      </c>
      <c r="F39" s="27" t="e">
        <f>F10/F42</f>
        <v>#DIV/0!</v>
      </c>
      <c r="G39" s="27" t="e">
        <f>G10/G42</f>
        <v>#DIV/0!</v>
      </c>
    </row>
    <row r="40" spans="2:7" ht="12" customHeight="1">
      <c r="B40" s="16"/>
      <c r="C40" s="28"/>
      <c r="D40" s="28" t="e">
        <f>D38/D42</f>
        <v>#DIV/0!</v>
      </c>
      <c r="E40" s="28" t="e">
        <f>E38/E42</f>
        <v>#DIV/0!</v>
      </c>
      <c r="F40" s="28" t="e">
        <f>F38/F42</f>
        <v>#DIV/0!</v>
      </c>
      <c r="G40" s="28" t="e">
        <f>G38/G42</f>
        <v>#DIV/0!</v>
      </c>
    </row>
    <row r="41" spans="3:7" ht="12.75" hidden="1">
      <c r="C41" s="29"/>
      <c r="D41" s="29"/>
      <c r="E41" s="29"/>
      <c r="F41" s="29"/>
      <c r="G41" s="29"/>
    </row>
    <row r="42" spans="3:7" ht="12.75">
      <c r="C42" s="29"/>
      <c r="D42" s="29"/>
      <c r="E42" s="29"/>
      <c r="F42" s="29"/>
      <c r="G42" s="29"/>
    </row>
    <row r="43" ht="12.75">
      <c r="A43" s="34"/>
    </row>
  </sheetData>
  <sheetProtection/>
  <mergeCells count="6">
    <mergeCell ref="B7:B8"/>
    <mergeCell ref="A4:G4"/>
    <mergeCell ref="B1:G1"/>
    <mergeCell ref="B2:G2"/>
    <mergeCell ref="C5:H5"/>
    <mergeCell ref="I7:I8"/>
  </mergeCells>
  <printOptions/>
  <pageMargins left="0.1968503937007874" right="0.15748031496062992" top="0.15748031496062992" bottom="0.2362204724409449" header="0.15748031496062992" footer="0.1968503937007874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АСФР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Женя</dc:creator>
  <cp:keywords/>
  <dc:description/>
  <cp:lastModifiedBy>SRED</cp:lastModifiedBy>
  <cp:lastPrinted>2020-11-13T02:33:59Z</cp:lastPrinted>
  <dcterms:created xsi:type="dcterms:W3CDTF">2003-01-08T04:30:11Z</dcterms:created>
  <dcterms:modified xsi:type="dcterms:W3CDTF">2023-11-07T08:39:09Z</dcterms:modified>
  <cp:category/>
  <cp:version/>
  <cp:contentType/>
  <cp:contentStatus/>
</cp:coreProperties>
</file>